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never" codeName="Ten_skoroszyt" defaultThemeVersion="124226"/>
  <bookViews>
    <workbookView xWindow="0" yWindow="0" windowWidth="21720" windowHeight="11385" tabRatio="912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2" i="44"/>
  <c r="B8" i="43"/>
  <c r="B48"/>
  <c r="B20" i="45"/>
  <c r="AB37" i="28" l="1"/>
  <c r="AB33"/>
  <c r="AB18" l="1"/>
  <c r="AB24" l="1"/>
  <c r="Z29" i="66" l="1"/>
  <c r="Z30" l="1"/>
  <c r="I30"/>
  <c r="Z32"/>
  <c r="I109" i="64" l="1"/>
  <c r="I88"/>
  <c r="Z142" i="66" l="1"/>
  <c r="I143" s="1"/>
  <c r="Z114"/>
  <c r="I115" s="1"/>
  <c r="Z87"/>
  <c r="I88" s="1"/>
  <c r="Z59"/>
  <c r="I60" s="1"/>
  <c r="AB8"/>
  <c r="Z143" l="1"/>
  <c r="Z115"/>
  <c r="Z88"/>
  <c r="Z60"/>
  <c r="AB93"/>
  <c r="AB38"/>
  <c r="AB65"/>
  <c r="AB120"/>
  <c r="Z145" l="1"/>
  <c r="Z117"/>
  <c r="Z90"/>
  <c r="Z62"/>
  <c r="AE63" i="28"/>
  <c r="E58"/>
  <c r="T49"/>
  <c r="E49"/>
  <c r="AB7"/>
  <c r="AB13" s="1"/>
  <c r="T7"/>
  <c r="T13" s="1"/>
  <c r="AR14" i="66" l="1"/>
  <c r="AB32" i="28"/>
  <c r="AH3"/>
  <c r="AB63" i="64"/>
  <c r="AD12"/>
  <c r="AB16" i="28" l="1"/>
  <c r="AB25" s="1"/>
  <c r="AB27" l="1"/>
  <c r="AB30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<sst xmlns="http://schemas.openxmlformats.org/spreadsheetml/2006/main" count="791" uniqueCount="465">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</sst>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9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9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9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9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8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9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9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9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9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9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9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9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9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9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9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9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9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9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9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9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9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 t="shared" ref="I109" si="0"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9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9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9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9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9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7" ht="24.9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7" ht="17.100000000000001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00000000000001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7" ht="17.100000000000001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7" ht="17.100000000000001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7" ht="17.100000000000001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7" ht="17.100000000000001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7" ht="17.100000000000001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7.100000000000001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 ca="1"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8" ht="24.9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8" ht="17.100000000000001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8" ht="17.100000000000001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8" s="160" customFormat="1" ht="17.100000000000001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8" s="160" customFormat="1" ht="17.100000000000001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8" s="160" customFormat="1" ht="17.100000000000001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7.100000000000001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9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 ca="1"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7.100000000000001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8" ht="17.100000000000001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8" ht="17.100000000000001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8" ht="17.100000000000001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8" ht="17.100000000000001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8" ht="17.100000000000001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8" ht="17.100000000000001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7.100000000000001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7.100000000000001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7.100000000000001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7.100000000000001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7.100000000000001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7.100000000000001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7.100000000000001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7.100000000000001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7.100000000000001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7.100000000000001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7.100000000000001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5" s="316" customFormat="1" ht="39.950000000000003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5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5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5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4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4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950000000000003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7.100000000000001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7.100000000000001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Normal="100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5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5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 t="str">
        <f>IF(Nazwa_B_II="","",Nazwa_B_II)</f>
        <v/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9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20.100000000000001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9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5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44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 t="str">
        <f ca="1">IF(Z29=0,"","x")</f>
        <v/>
      </c>
    </row>
    <row r="9" spans="1:44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44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44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 ca="1">MIN(Z32,Z62,Z90,Z117,Z145)</f>
        <v>0</v>
      </c>
    </row>
    <row r="15" spans="1:44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44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44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44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44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44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44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44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44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44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44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44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 ca="1"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 t="str">
        <f ca="1">IF(Z29=0,"",W8-Z29)</f>
        <v/>
      </c>
      <c r="AA30" s="721"/>
      <c r="AB30" s="722"/>
    </row>
    <row r="31" spans="1:44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44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 t="str">
        <f ca="1">IF(Z29=0,"",Z30*I30)</f>
        <v/>
      </c>
      <c r="AA32" s="697"/>
      <c r="AB32" s="69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 t="str">
        <f>IF(Z59=0,"","x")</f>
        <v/>
      </c>
    </row>
    <row r="39" spans="1:30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30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30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30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30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30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 t="str">
        <f>IF(Z59=0,"",W38-Z59)</f>
        <v/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 t="str">
        <f>IF(Z59=0,"",Z60*I60)</f>
        <v/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 t="str">
        <f>IF(Z87=0,"","x")</f>
        <v/>
      </c>
    </row>
    <row r="66" spans="1:30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30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30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30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30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30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30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30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30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 t="str">
        <f>IF(Z87=0,"",W65-Z87)</f>
        <v/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 t="str">
        <f>IF(Z87=0,"",Z88*I88)</f>
        <v/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 t="str">
        <f>IF(Z114=0,"","x")</f>
        <v/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30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30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30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30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30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30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30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30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30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30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30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30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30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 t="str">
        <f>IF(Z114=0,"",W93-Z114)</f>
        <v/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 t="str">
        <f>IF(Z114=0,"",Z115*I115)</f>
        <v/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 t="str">
        <f>IF(Z142=0,"","x")</f>
        <v/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30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30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30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30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30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30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30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30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30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30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30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30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30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 t="str">
        <f>IF(Z142=0,"",W120-Z142)</f>
        <v/>
      </c>
      <c r="AA143" s="721"/>
      <c r="AB143" s="722"/>
    </row>
    <row r="144" spans="1:30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 t="str">
        <f>IF(Z142=0,"",Z143*I143)</f>
        <v/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6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6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6" ht="36" customHeight="1">
      <c r="A8" s="248"/>
      <c r="B8" s="577" t="str">
        <f>CONCATENATE(B_I_II!N99," ",B_I_II!D99)</f>
        <v xml:space="preserve"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6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6" ht="13.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6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6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6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6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6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6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77" t="str">
        <f>IF(B18="","",B18)</f>
        <v/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6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6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6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6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6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6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6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6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6" ht="13.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6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6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 t="str">
        <f>IF(Zal_B_VII_B131!B18="","",Zal_B_VII_B131!B18)</f>
        <v/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6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6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6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6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6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6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CK Podkarpacie</cp:lastModifiedBy>
  <cp:lastPrinted>2017-11-03T09:12:58Z</cp:lastPrinted>
  <dcterms:created xsi:type="dcterms:W3CDTF">2007-12-13T09:58:23Z</dcterms:created>
  <dcterms:modified xsi:type="dcterms:W3CDTF">2019-03-20T07:56:11Z</dcterms:modified>
</cp:coreProperties>
</file>